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3DBC0FEF-9976-4509-A987-E729FD317681}" xr6:coauthVersionLast="47" xr6:coauthVersionMax="47" xr10:uidLastSave="{00000000-0000-0000-0000-000000000000}"/>
  <bookViews>
    <workbookView xWindow="-108" yWindow="-108" windowWidth="23256" windowHeight="12576" xr2:uid="{F2FD89D7-929C-40D7-9AA3-0F19B99C465C}"/>
  </bookViews>
  <sheets>
    <sheet name="Ocena ryzyk" sheetId="1" r:id="rId1"/>
    <sheet name="dic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D8" i="1"/>
  <c r="H8" i="1" s="1"/>
  <c r="I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Ślęzak Andrzej</author>
  </authors>
  <commentList>
    <comment ref="A4" authorId="0" shapeId="0" xr:uid="{A57A29CF-6F9D-4E3E-B390-250DD1647360}">
      <text>
        <r>
          <rPr>
            <sz val="9"/>
            <color indexed="81"/>
            <rFont val="Tahoma"/>
            <family val="2"/>
            <charset val="238"/>
          </rPr>
          <t xml:space="preserve">Numer kolejny zdarzenia powodującego ryzyko.
</t>
        </r>
      </text>
    </comment>
    <comment ref="B5" authorId="0" shapeId="0" xr:uid="{43446366-1EB5-40DA-8754-906829AF255D}">
      <text>
        <r>
          <rPr>
            <sz val="8"/>
            <color indexed="81"/>
            <rFont val="Tahoma"/>
            <family val="2"/>
            <charset val="238"/>
          </rPr>
          <t>Opis zdarzenia, które może stanowić przyczynę negatywnych konsekwencji dla istotnych własności metrologicznych przyrządu pomiarowego.</t>
        </r>
      </text>
    </comment>
    <comment ref="E5" authorId="0" shapeId="0" xr:uid="{4981AB55-C229-460B-8DFD-6332BA8091B1}">
      <text>
        <r>
          <rPr>
            <sz val="9"/>
            <color indexed="81"/>
            <rFont val="Tahoma"/>
            <family val="2"/>
            <charset val="238"/>
          </rPr>
          <t>Opis najbardziej negatywnych konsekwencji dla istotnych własności metrologicznych przyrządu pomiarowego, których przyczyną mogłoby być zdarzenie opisane w [2].</t>
        </r>
      </text>
    </comment>
    <comment ref="H5" authorId="0" shapeId="0" xr:uid="{31FB9589-6644-479D-87EE-C1291CA0F9CF}">
      <text>
        <r>
          <rPr>
            <sz val="9"/>
            <color indexed="81"/>
            <rFont val="Tahoma"/>
            <family val="2"/>
            <charset val="238"/>
          </rPr>
          <t xml:space="preserve">Przejdź do kolejnej komórki.
</t>
        </r>
      </text>
    </comment>
    <comment ref="I5" authorId="0" shapeId="0" xr:uid="{DB52B05A-B26B-4E48-92A8-CBDD97196209}">
      <text>
        <r>
          <rPr>
            <sz val="9"/>
            <color indexed="81"/>
            <rFont val="Tahoma"/>
            <family val="2"/>
            <charset val="238"/>
          </rPr>
          <t xml:space="preserve">Przejdź do kolejnej komórki.
</t>
        </r>
      </text>
    </comment>
    <comment ref="J5" authorId="0" shapeId="0" xr:uid="{372DFC3F-99C6-40C0-B1D1-BE783D537233}">
      <text>
        <r>
          <rPr>
            <sz val="9"/>
            <color indexed="81"/>
            <rFont val="Tahoma"/>
            <family val="2"/>
            <charset val="238"/>
          </rPr>
          <t>Wybierz opis, który najlepiej oddaje strategię działań wobec zidentyfikowanego ryzyka [8] i [9].</t>
        </r>
      </text>
    </comment>
    <comment ref="K5" authorId="0" shapeId="0" xr:uid="{2C54EAB9-97B8-48E3-9A35-BF402F6E13DE}">
      <text>
        <r>
          <rPr>
            <sz val="9"/>
            <color indexed="81"/>
            <rFont val="Tahoma"/>
            <family val="2"/>
            <charset val="238"/>
          </rPr>
          <t xml:space="preserve">Opis decyzji realizującej wybraną przez producenta strategię postępowania [10] z ryzykiem.
</t>
        </r>
      </text>
    </comment>
    <comment ref="C6" authorId="0" shapeId="0" xr:uid="{0FCF5342-FDC9-42DE-BC7A-623956612075}">
      <text>
        <r>
          <rPr>
            <sz val="9"/>
            <color indexed="81"/>
            <rFont val="Tahoma"/>
            <family val="2"/>
            <charset val="238"/>
          </rPr>
          <t>Wybierz opis, który najlepiej oddaje prawdopodobieństwo wystąpienia zdarzenia.</t>
        </r>
      </text>
    </comment>
    <comment ref="D6" authorId="0" shapeId="0" xr:uid="{2A3255AC-F314-43E1-AA2D-1683D9C856F4}">
      <text>
        <r>
          <rPr>
            <sz val="9"/>
            <color indexed="81"/>
            <rFont val="Tahoma"/>
            <family val="2"/>
            <charset val="238"/>
          </rPr>
          <t>Przejdź do kolejnej komórki.</t>
        </r>
      </text>
    </comment>
    <comment ref="F6" authorId="0" shapeId="0" xr:uid="{108E3D35-33E2-4E4C-AF93-CAEFB2096F14}">
      <text>
        <r>
          <rPr>
            <sz val="9"/>
            <color indexed="81"/>
            <rFont val="Tahoma"/>
            <family val="2"/>
            <charset val="238"/>
          </rPr>
          <t>Wybierz opis, który najlepiej oddaje najgorsze skutki wystąpienia zdarzenia opisanego w [2].</t>
        </r>
      </text>
    </comment>
    <comment ref="G6" authorId="0" shapeId="0" xr:uid="{26BE2396-76D0-4957-9D6A-3A3B2E12B002}">
      <text>
        <r>
          <rPr>
            <sz val="9"/>
            <color indexed="81"/>
            <rFont val="Tahoma"/>
            <family val="2"/>
            <charset val="238"/>
          </rPr>
          <t>Przejdź do kolejnej komórki.</t>
        </r>
      </text>
    </comment>
  </commentList>
</comments>
</file>

<file path=xl/sharedStrings.xml><?xml version="1.0" encoding="utf-8"?>
<sst xmlns="http://schemas.openxmlformats.org/spreadsheetml/2006/main" count="71" uniqueCount="59">
  <si>
    <t>L.p.</t>
  </si>
  <si>
    <t>Zdarzenie powodujące ryzyko</t>
  </si>
  <si>
    <t>Opis</t>
  </si>
  <si>
    <t>Prawdopodobieństwo</t>
  </si>
  <si>
    <t>Opis zdarzenia</t>
  </si>
  <si>
    <t>Szkodliwość skutków</t>
  </si>
  <si>
    <t>Skutki wystąpienia zdarzenia</t>
  </si>
  <si>
    <t>Opis skutków</t>
  </si>
  <si>
    <t>Decyzja nt. dalszych działań</t>
  </si>
  <si>
    <t>Opis podjętej decyzji</t>
  </si>
  <si>
    <t>Kwalifikacja ryzyka</t>
  </si>
  <si>
    <t>Punkty</t>
  </si>
  <si>
    <t>Nikłe/b. małe</t>
  </si>
  <si>
    <t>Średnie/znaczące</t>
  </si>
  <si>
    <t>Istotne/duże</t>
  </si>
  <si>
    <t>Brak/nieznaczne</t>
  </si>
  <si>
    <t>Zauważalne/istotne</t>
  </si>
  <si>
    <t>Poważne/krytyczne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</si>
  <si>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</si>
  <si>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</si>
  <si>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</si>
  <si>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</si>
  <si>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</si>
  <si>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</si>
  <si>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</si>
  <si>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</si>
  <si>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</si>
  <si>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</si>
  <si>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</si>
  <si>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Wielkość</t>
  </si>
  <si>
    <t>Kwalifikacja</t>
  </si>
  <si>
    <t>Zamknięcie</t>
  </si>
  <si>
    <t>Akceptacja</t>
  </si>
  <si>
    <t>Dochodzenie</t>
  </si>
  <si>
    <t>Obserwacja</t>
  </si>
  <si>
    <t>Redukcja</t>
  </si>
  <si>
    <t>Przeniesienie</t>
  </si>
  <si>
    <t>Strategia</t>
  </si>
  <si>
    <t>Nieistotne</t>
  </si>
  <si>
    <t>Mało istotne</t>
  </si>
  <si>
    <t>Znaczące</t>
  </si>
  <si>
    <t>Istotne</t>
  </si>
  <si>
    <t>B. istotne</t>
  </si>
  <si>
    <t>Krytyczne!</t>
  </si>
  <si>
    <t>1.</t>
  </si>
  <si>
    <t>Opis zdarzenia, które może stanowić przyczynę negatywnych konsekwencji dla istotnych własnosci metrologicznych przyrządu pomiarowego.</t>
  </si>
  <si>
    <t>Opis najbardziej negatywnych konsekwencji dla istotnych własności metrologicznych przyrządu pomiarowego, których przyczyną mogłoby być zdarzenie opisane w [2].</t>
  </si>
  <si>
    <t>Opis decyzji realizującej wybraną przez producenta strategię postępowania [10] z ryzykiem.</t>
  </si>
  <si>
    <t>Skutki</t>
  </si>
  <si>
    <t>Konsekwencje</t>
  </si>
  <si>
    <t>Ryzyko</t>
  </si>
  <si>
    <t>Strategia postępowania</t>
  </si>
  <si>
    <t>Nazwa organizacji:</t>
  </si>
  <si>
    <t>Adres:</t>
  </si>
  <si>
    <t>Data ostatniego przeglądu:</t>
  </si>
  <si>
    <t>Przeglądu dokonał:</t>
  </si>
  <si>
    <t>Przegląd zatwierdził:</t>
  </si>
  <si>
    <t>Przyrząd pomiarowy:</t>
  </si>
  <si>
    <t>Arkusz identyfikacji, analizy i oceny ryzyk
utraty własności metrologicznych przyrządu pomiarowego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</si>
</sst>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10"/>
      <color theme="0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charset val="238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lor theme="0"/>
      </font>
      <fill>
        <patternFill>
          <bgColor rgb="FF00B05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C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CE49C8-463B-48AB-B2C4-02611282F823}" name="Tabela1" displayName="Tabela1" ref="A7:K8" totalsRowShown="0" headerRowDxfId="27" dataDxfId="26">
  <autoFilter ref="A7:K8" xr:uid="{7ACE49C8-463B-48AB-B2C4-02611282F823}"/>
  <tableColumns count="11">
    <tableColumn id="1" xr3:uid="{94FD03D4-C496-4525-9550-C396B2179285}" name="[1]" dataDxfId="25"/>
    <tableColumn id="2" xr3:uid="{759E60D6-48F6-4DAD-821D-8050D4A45C9C}" name="[2]" dataDxfId="24"/>
    <tableColumn id="3" xr3:uid="{D59ADEF6-71F4-4A02-8F95-4943E3C27C6B}" name="[3]" dataDxfId="23"/>
    <tableColumn id="4" xr3:uid="{C0C21E32-E7E5-48FC-A32C-E5600DAAA735}" name="[4]" dataDxfId="22">
      <calculatedColumnFormula>IFERROR(VLOOKUP(Tabela1[[#This Row],['[3']]],tProbability[],2,0),"")</calculatedColumnFormula>
    </tableColumn>
    <tableColumn id="5" xr3:uid="{6447C751-F38E-44D4-B3D7-0A7E06DC39BE}" name="[5]" dataDxfId="21"/>
    <tableColumn id="6" xr3:uid="{E0CDD0BB-6BF1-4EBA-8261-37190615D839}" name="[6]" dataDxfId="20"/>
    <tableColumn id="7" xr3:uid="{5DCAE9FB-B738-4727-832B-DCCF59BB04B9}" name="[7]" dataDxfId="19">
      <calculatedColumnFormula>IFERROR(VLOOKUP(Tabela1[[#This Row],['[6']]],tConsequences[],2,0),"")</calculatedColumnFormula>
    </tableColumn>
    <tableColumn id="8" xr3:uid="{B0401D1A-A0BD-409F-ACFB-447E7C14240A}" name="[8]" dataDxfId="18">
      <calculatedColumnFormula>IFERROR(Tabela1[[#This Row],['[4']]]*Tabela1[[#This Row],['[7']]],"")</calculatedColumnFormula>
    </tableColumn>
    <tableColumn id="9" xr3:uid="{63F60941-1260-47C3-A5E3-1C03BA21446D}" name="[9]" dataDxfId="17">
      <calculatedColumnFormula>IFERROR(VLOOKUP(Tabela1[[#This Row],['[8']]],tRisk[],2,0),"")</calculatedColumnFormula>
    </tableColumn>
    <tableColumn id="10" xr3:uid="{7BA74530-A8D5-4E71-BF41-AB59017B5E50}" name="[10]" dataDxfId="16"/>
    <tableColumn id="11" xr3:uid="{02F4ABE1-60B8-491D-B60C-50F70DCE7FA5}" name="[11]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952E10-8761-4CB0-AB54-4D858F760453}" name="tProbability" displayName="tProbability" ref="A2:B5" totalsRowShown="0" headerRowDxfId="14" dataDxfId="13">
  <autoFilter ref="A2:B5" xr:uid="{FD952E10-8761-4CB0-AB54-4D858F760453}"/>
  <tableColumns count="2">
    <tableColumn id="1" xr3:uid="{459E4B7B-D7FD-4F56-B927-D71B9DC8818A}" name="Prawdopodobieństwo" dataDxfId="12"/>
    <tableColumn id="2" xr3:uid="{70FD066F-6E38-4216-82D8-C95E46A9445C}" name="Punkty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D77A85-4DD7-437D-9599-4C20215EC6E1}" name="tConsequences" displayName="tConsequences" ref="A8:B11" totalsRowShown="0" headerRowDxfId="10" dataDxfId="9">
  <autoFilter ref="A8:B11" xr:uid="{F0D77A85-4DD7-437D-9599-4C20215EC6E1}"/>
  <tableColumns count="2">
    <tableColumn id="1" xr3:uid="{C9242D32-DC59-4C3F-AD92-07C63D720668}" name="Skutki" dataDxfId="8"/>
    <tableColumn id="2" xr3:uid="{1FC95EF0-438D-40C9-B837-D0080CC56EC3}" name="Punkty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DC2A56-C359-44B2-A07F-FC2B8CCD323C}" name="tRisk" displayName="tRisk" ref="A14:B20" totalsRowShown="0" headerRowDxfId="6" dataDxfId="5">
  <autoFilter ref="A14:B20" xr:uid="{D1DC2A56-C359-44B2-A07F-FC2B8CCD323C}"/>
  <tableColumns count="2">
    <tableColumn id="1" xr3:uid="{EC1BAF8F-CB1A-4A7D-B77C-5DAE706BFBF2}" name="Punkty" dataDxfId="4"/>
    <tableColumn id="2" xr3:uid="{CEDB8F0F-EDCD-4441-B7D8-44328E2DA669}" name="Ryzyko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9151A4-B21F-467D-A688-C28A62A58929}" name="tStrategy" displayName="tStrategy" ref="A23:A29" totalsRowShown="0" headerRowDxfId="2" dataDxfId="1">
  <autoFilter ref="A23:A29" xr:uid="{AE9151A4-B21F-467D-A688-C28A62A58929}"/>
  <tableColumns count="1">
    <tableColumn id="1" xr3:uid="{19944319-A552-484F-AA21-A54D3536128A}" name="Strateg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2DF7-EEE3-4895-8D02-DD64D644EE6B}">
  <dimension ref="A1:K8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RowHeight="13.8" x14ac:dyDescent="0.3"/>
  <cols>
    <col min="1" max="1" width="5.33203125" style="2" customWidth="1"/>
    <col min="2" max="2" width="38.88671875" style="2" customWidth="1"/>
    <col min="3" max="3" width="14.44140625" style="2" customWidth="1"/>
    <col min="4" max="4" width="7.21875" style="2" customWidth="1"/>
    <col min="5" max="5" width="38.88671875" style="2" customWidth="1"/>
    <col min="6" max="6" width="16.6640625" style="2" customWidth="1"/>
    <col min="7" max="7" width="7.21875" style="2" customWidth="1"/>
    <col min="8" max="8" width="8.88671875" style="2"/>
    <col min="9" max="10" width="11.109375" style="2" customWidth="1"/>
    <col min="11" max="11" width="38.88671875" style="2" customWidth="1"/>
    <col min="12" max="16384" width="8.88671875" style="2"/>
  </cols>
  <sheetData>
    <row r="1" spans="1:11" ht="13.8" customHeight="1" x14ac:dyDescent="0.3">
      <c r="A1" s="2" t="s">
        <v>52</v>
      </c>
      <c r="C1" s="11" t="s">
        <v>58</v>
      </c>
      <c r="D1" s="11"/>
      <c r="E1" s="11"/>
      <c r="F1" s="11"/>
      <c r="G1" s="11"/>
      <c r="J1" s="10" t="s">
        <v>54</v>
      </c>
    </row>
    <row r="2" spans="1:11" ht="13.8" customHeight="1" x14ac:dyDescent="0.3">
      <c r="A2" s="2" t="s">
        <v>53</v>
      </c>
      <c r="C2" s="11"/>
      <c r="D2" s="11"/>
      <c r="E2" s="11"/>
      <c r="F2" s="11"/>
      <c r="G2" s="11"/>
      <c r="J2" s="10" t="s">
        <v>55</v>
      </c>
    </row>
    <row r="3" spans="1:11" x14ac:dyDescent="0.3">
      <c r="A3" s="2" t="s">
        <v>57</v>
      </c>
      <c r="C3" s="11"/>
      <c r="D3" s="11"/>
      <c r="E3" s="11"/>
      <c r="F3" s="11"/>
      <c r="G3" s="11"/>
      <c r="J3" s="10" t="s">
        <v>56</v>
      </c>
    </row>
    <row r="4" spans="1:11" s="1" customFormat="1" x14ac:dyDescent="0.3">
      <c r="A4" s="12" t="s">
        <v>0</v>
      </c>
      <c r="B4" s="12" t="s">
        <v>1</v>
      </c>
      <c r="C4" s="12"/>
      <c r="D4" s="12"/>
      <c r="E4" s="12" t="s">
        <v>6</v>
      </c>
      <c r="F4" s="12"/>
      <c r="G4" s="12"/>
      <c r="H4" s="13" t="s">
        <v>10</v>
      </c>
      <c r="I4" s="13"/>
      <c r="J4" s="12" t="s">
        <v>8</v>
      </c>
      <c r="K4" s="12"/>
    </row>
    <row r="5" spans="1:11" s="1" customFormat="1" x14ac:dyDescent="0.3">
      <c r="A5" s="12"/>
      <c r="B5" s="12" t="s">
        <v>4</v>
      </c>
      <c r="C5" s="13" t="s">
        <v>3</v>
      </c>
      <c r="D5" s="13"/>
      <c r="E5" s="12" t="s">
        <v>7</v>
      </c>
      <c r="F5" s="12" t="s">
        <v>5</v>
      </c>
      <c r="G5" s="12"/>
      <c r="H5" s="13" t="s">
        <v>29</v>
      </c>
      <c r="I5" s="12" t="s">
        <v>30</v>
      </c>
      <c r="J5" s="13" t="s">
        <v>37</v>
      </c>
      <c r="K5" s="12" t="s">
        <v>9</v>
      </c>
    </row>
    <row r="6" spans="1:11" s="1" customFormat="1" x14ac:dyDescent="0.3">
      <c r="A6" s="12"/>
      <c r="B6" s="12"/>
      <c r="C6" s="3" t="s">
        <v>2</v>
      </c>
      <c r="D6" s="3" t="s">
        <v>11</v>
      </c>
      <c r="E6" s="12"/>
      <c r="F6" s="3" t="s">
        <v>2</v>
      </c>
      <c r="G6" s="3" t="s">
        <v>11</v>
      </c>
      <c r="H6" s="13"/>
      <c r="I6" s="12"/>
      <c r="J6" s="13"/>
      <c r="K6" s="12"/>
    </row>
    <row r="7" spans="1:11" x14ac:dyDescent="0.3">
      <c r="A7" s="5" t="s">
        <v>18</v>
      </c>
      <c r="B7" s="4" t="s">
        <v>19</v>
      </c>
      <c r="C7" s="4" t="s">
        <v>20</v>
      </c>
      <c r="D7" s="5" t="s">
        <v>21</v>
      </c>
      <c r="E7" s="4" t="s">
        <v>22</v>
      </c>
      <c r="F7" s="4" t="s">
        <v>23</v>
      </c>
      <c r="G7" s="5" t="s">
        <v>24</v>
      </c>
      <c r="H7" s="4" t="s">
        <v>25</v>
      </c>
      <c r="I7" s="4" t="s">
        <v>26</v>
      </c>
      <c r="J7" s="4" t="s">
        <v>27</v>
      </c>
      <c r="K7" s="4" t="s">
        <v>28</v>
      </c>
    </row>
    <row r="8" spans="1:11" ht="55.2" x14ac:dyDescent="0.3">
      <c r="A8" s="8" t="s">
        <v>44</v>
      </c>
      <c r="B8" s="7" t="s">
        <v>45</v>
      </c>
      <c r="C8" s="6" t="s">
        <v>13</v>
      </c>
      <c r="D8" s="8">
        <f>IFERROR(VLOOKUP(Tabela1[[#This Row],['[3']]],tProbability[],2,0),"")</f>
        <v>2</v>
      </c>
      <c r="E8" s="7" t="s">
        <v>46</v>
      </c>
      <c r="F8" s="6" t="s">
        <v>16</v>
      </c>
      <c r="G8" s="8">
        <f>IFERROR(VLOOKUP(Tabela1[[#This Row],['[6']]],tConsequences[],2,0),"")</f>
        <v>2</v>
      </c>
      <c r="H8" s="8">
        <f>IFERROR(Tabela1[[#This Row],['[4']]]*Tabela1[[#This Row],['[7']]],"")</f>
        <v>4</v>
      </c>
      <c r="I8" s="6" t="str">
        <f>IFERROR(VLOOKUP(Tabela1[[#This Row],['[8']]],tRisk[],2,0),"")</f>
        <v>Istotne</v>
      </c>
      <c r="J8" s="6" t="s">
        <v>34</v>
      </c>
      <c r="K8" s="7" t="s">
        <v>47</v>
      </c>
    </row>
  </sheetData>
  <mergeCells count="14">
    <mergeCell ref="J4:K4"/>
    <mergeCell ref="C5:D5"/>
    <mergeCell ref="B4:D4"/>
    <mergeCell ref="F5:G5"/>
    <mergeCell ref="B5:B6"/>
    <mergeCell ref="J5:J6"/>
    <mergeCell ref="K5:K6"/>
    <mergeCell ref="C1:G3"/>
    <mergeCell ref="A4:A6"/>
    <mergeCell ref="H4:I4"/>
    <mergeCell ref="E5:E6"/>
    <mergeCell ref="E4:G4"/>
    <mergeCell ref="H5:H6"/>
    <mergeCell ref="I5:I6"/>
  </mergeCells>
  <conditionalFormatting sqref="H8">
    <cfRule type="cellIs" dxfId="37" priority="2" operator="equal">
      <formula>9</formula>
    </cfRule>
    <cfRule type="cellIs" dxfId="36" priority="4" operator="equal">
      <formula>6</formula>
    </cfRule>
    <cfRule type="cellIs" dxfId="35" priority="7" operator="between">
      <formula>3</formula>
      <formula>4</formula>
    </cfRule>
    <cfRule type="cellIs" dxfId="34" priority="10" operator="equal">
      <formula>2</formula>
    </cfRule>
    <cfRule type="cellIs" dxfId="33" priority="12" operator="equal">
      <formula>1</formula>
    </cfRule>
  </conditionalFormatting>
  <conditionalFormatting sqref="I8">
    <cfRule type="expression" dxfId="32" priority="1">
      <formula>$H8=9</formula>
    </cfRule>
    <cfRule type="expression" dxfId="31" priority="3">
      <formula>$H8=6</formula>
    </cfRule>
    <cfRule type="expression" dxfId="30" priority="5">
      <formula>OR($H8=3, $H8=4)</formula>
    </cfRule>
    <cfRule type="expression" dxfId="29" priority="8">
      <formula>$H8=2</formula>
    </cfRule>
    <cfRule type="expression" dxfId="28" priority="11">
      <formula>$H8=1</formula>
    </cfRule>
  </conditionalFormatting>
  <dataValidations count="3">
    <dataValidation type="list" allowBlank="1" showInputMessage="1" showErrorMessage="1" sqref="C8" xr:uid="{B8E385F6-3761-493C-8BF7-9B2C65E75EDF}">
      <formula1>INDIRECT("tProbability[Prawdopodobieństwo]")</formula1>
    </dataValidation>
    <dataValidation type="list" allowBlank="1" showInputMessage="1" showErrorMessage="1" sqref="F8" xr:uid="{8B5125D1-1789-40A9-92FD-9C46EFC7578E}">
      <formula1>INDIRECT("tConsequences[Skutki]")</formula1>
    </dataValidation>
    <dataValidation type="list" allowBlank="1" showInputMessage="1" showErrorMessage="1" sqref="J8" xr:uid="{64F7DBE5-F231-46B5-B622-CC6348C02A6B}">
      <formula1>INDIRECT("tStrategy")</formula1>
    </dataValidation>
  </dataValidation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EE87-4B94-428B-8711-217562AE18DD}">
  <dimension ref="A1:B29"/>
  <sheetViews>
    <sheetView workbookViewId="0">
      <selection activeCell="C28" sqref="C28"/>
    </sheetView>
  </sheetViews>
  <sheetFormatPr defaultRowHeight="13.8" x14ac:dyDescent="0.3"/>
  <cols>
    <col min="1" max="1" width="22.44140625" style="2" bestFit="1" customWidth="1"/>
    <col min="2" max="2" width="10.77734375" style="2" bestFit="1" customWidth="1"/>
    <col min="3" max="16384" width="8.88671875" style="2"/>
  </cols>
  <sheetData>
    <row r="1" spans="1:2" x14ac:dyDescent="0.3">
      <c r="A1" s="9" t="s">
        <v>3</v>
      </c>
    </row>
    <row r="2" spans="1:2" x14ac:dyDescent="0.3">
      <c r="A2" s="2" t="s">
        <v>3</v>
      </c>
      <c r="B2" s="2" t="s">
        <v>11</v>
      </c>
    </row>
    <row r="3" spans="1:2" x14ac:dyDescent="0.3">
      <c r="A3" s="2" t="s">
        <v>12</v>
      </c>
      <c r="B3" s="2">
        <v>1</v>
      </c>
    </row>
    <row r="4" spans="1:2" x14ac:dyDescent="0.3">
      <c r="A4" s="2" t="s">
        <v>13</v>
      </c>
      <c r="B4" s="2">
        <v>2</v>
      </c>
    </row>
    <row r="5" spans="1:2" x14ac:dyDescent="0.3">
      <c r="A5" s="2" t="s">
        <v>14</v>
      </c>
      <c r="B5" s="2">
        <v>3</v>
      </c>
    </row>
    <row r="7" spans="1:2" x14ac:dyDescent="0.3">
      <c r="A7" s="9" t="s">
        <v>49</v>
      </c>
    </row>
    <row r="8" spans="1:2" x14ac:dyDescent="0.3">
      <c r="A8" s="2" t="s">
        <v>48</v>
      </c>
      <c r="B8" s="2" t="s">
        <v>11</v>
      </c>
    </row>
    <row r="9" spans="1:2" x14ac:dyDescent="0.3">
      <c r="A9" s="2" t="s">
        <v>15</v>
      </c>
      <c r="B9" s="2">
        <v>1</v>
      </c>
    </row>
    <row r="10" spans="1:2" x14ac:dyDescent="0.3">
      <c r="A10" s="2" t="s">
        <v>16</v>
      </c>
      <c r="B10" s="2">
        <v>2</v>
      </c>
    </row>
    <row r="11" spans="1:2" x14ac:dyDescent="0.3">
      <c r="A11" s="2" t="s">
        <v>17</v>
      </c>
      <c r="B11" s="2">
        <v>3</v>
      </c>
    </row>
    <row r="13" spans="1:2" x14ac:dyDescent="0.3">
      <c r="A13" s="9" t="s">
        <v>50</v>
      </c>
    </row>
    <row r="14" spans="1:2" x14ac:dyDescent="0.3">
      <c r="A14" s="2" t="s">
        <v>11</v>
      </c>
      <c r="B14" s="2" t="s">
        <v>50</v>
      </c>
    </row>
    <row r="15" spans="1:2" x14ac:dyDescent="0.3">
      <c r="A15" s="4">
        <v>1</v>
      </c>
      <c r="B15" s="2" t="s">
        <v>38</v>
      </c>
    </row>
    <row r="16" spans="1:2" x14ac:dyDescent="0.3">
      <c r="A16" s="4">
        <v>2</v>
      </c>
      <c r="B16" s="2" t="s">
        <v>39</v>
      </c>
    </row>
    <row r="17" spans="1:2" x14ac:dyDescent="0.3">
      <c r="A17" s="4">
        <v>3</v>
      </c>
      <c r="B17" s="2" t="s">
        <v>40</v>
      </c>
    </row>
    <row r="18" spans="1:2" x14ac:dyDescent="0.3">
      <c r="A18" s="4">
        <v>4</v>
      </c>
      <c r="B18" s="2" t="s">
        <v>41</v>
      </c>
    </row>
    <row r="19" spans="1:2" x14ac:dyDescent="0.3">
      <c r="A19" s="4">
        <v>6</v>
      </c>
      <c r="B19" s="2" t="s">
        <v>42</v>
      </c>
    </row>
    <row r="20" spans="1:2" x14ac:dyDescent="0.3">
      <c r="A20" s="4">
        <v>9</v>
      </c>
      <c r="B20" s="2" t="s">
        <v>43</v>
      </c>
    </row>
    <row r="22" spans="1:2" x14ac:dyDescent="0.3">
      <c r="A22" s="9" t="s">
        <v>51</v>
      </c>
    </row>
    <row r="23" spans="1:2" x14ac:dyDescent="0.3">
      <c r="A23" s="2" t="s">
        <v>37</v>
      </c>
    </row>
    <row r="24" spans="1:2" x14ac:dyDescent="0.3">
      <c r="A24" s="2" t="s">
        <v>31</v>
      </c>
    </row>
    <row r="25" spans="1:2" x14ac:dyDescent="0.3">
      <c r="A25" s="2" t="s">
        <v>32</v>
      </c>
    </row>
    <row r="26" spans="1:2" x14ac:dyDescent="0.3">
      <c r="A26" s="2" t="s">
        <v>33</v>
      </c>
    </row>
    <row r="27" spans="1:2" x14ac:dyDescent="0.3">
      <c r="A27" s="2" t="s">
        <v>34</v>
      </c>
    </row>
    <row r="28" spans="1:2" x14ac:dyDescent="0.3">
      <c r="A28" s="2" t="s">
        <v>35</v>
      </c>
    </row>
    <row r="29" spans="1:2" x14ac:dyDescent="0.3">
      <c r="A29" s="2" t="s">
        <v>36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Ocena ryzyk</vt:lpstr>
      <vt:lpstr>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Ślęzak Andrzej</dc:creator>
  <cp:lastModifiedBy>Ślęzak Andrzej</cp:lastModifiedBy>
  <dcterms:created xsi:type="dcterms:W3CDTF">2022-09-27T12:26:51Z</dcterms:created>
  <dcterms:modified xsi:type="dcterms:W3CDTF">2022-11-16T10:46:57Z</dcterms:modified>
</cp:coreProperties>
</file>